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1 CUENTA PUBLICA\2022\4TO. TRIMESTRE\4to. trimestre_digital_1\"/>
    </mc:Choice>
  </mc:AlternateContent>
  <xr:revisionPtr revIDLastSave="0" documentId="13_ncr:1_{F6DE08AE-951B-4A01-B77D-9D5AEDED18C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6" l="1"/>
  <c r="D77" i="6"/>
  <c r="E77" i="6"/>
  <c r="F77" i="6"/>
  <c r="G77" i="6"/>
  <c r="B77" i="6"/>
  <c r="C42" i="5"/>
  <c r="D42" i="5"/>
  <c r="E42" i="5"/>
  <c r="F42" i="5"/>
  <c r="G42" i="5"/>
  <c r="B42" i="5"/>
  <c r="C52" i="4"/>
  <c r="D52" i="4"/>
  <c r="E52" i="4"/>
  <c r="F52" i="4"/>
  <c r="G52" i="4"/>
  <c r="B52" i="4"/>
  <c r="C16" i="4"/>
  <c r="D16" i="4"/>
  <c r="E16" i="4"/>
  <c r="F16" i="4"/>
  <c r="G16" i="4"/>
  <c r="B16" i="4"/>
  <c r="C16" i="8"/>
  <c r="D16" i="8"/>
  <c r="E16" i="8"/>
  <c r="F16" i="8"/>
  <c r="G16" i="8"/>
  <c r="B16" i="8"/>
</calcChain>
</file>

<file path=xl/sharedStrings.xml><?xml version="1.0" encoding="utf-8"?>
<sst xmlns="http://schemas.openxmlformats.org/spreadsheetml/2006/main" count="200" uniqueCount="142">
  <si>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</si>
  <si>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</si>
  <si>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</si>
  <si>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</si>
  <si>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</si>
  <si>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</si>
  <si>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</si>
  <si>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</si>
  <si>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</si>
  <si>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</si>
  <si>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</si>
  <si>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</si>
  <si>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</si>
  <si>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</si>
  <si>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</si>
  <si>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</si>
  <si>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</si>
  <si>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</si>
  <si>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</si>
  <si>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</si>
  <si>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</si>
  <si>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</si>
  <si>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</si>
  <si>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</si>
  <si>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</si>
  <si>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</si>
  <si>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</si>
  <si>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</si>
  <si>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</si>
  <si>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</si>
  <si>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</si>
  <si>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</si>
  <si>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</si>
  <si>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</si>
  <si>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</si>
  <si>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</si>
  <si>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</si>
  <si>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</si>
  <si>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</si>
  <si>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</si>
  <si>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</si>
  <si>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</si>
  <si>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</si>
  <si>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</si>
  <si>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</si>
  <si>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</si>
  <si>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</si>
  <si>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</si>
  <si>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</si>
  <si>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</si>
  <si>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</si>
  <si>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</si>
  <si>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</si>
  <si>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</si>
  <si>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</si>
  <si>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</si>
  <si>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</si>
  <si>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</si>
  <si>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</si>
  <si>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</si>
  <si>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</si>
  <si>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</si>
  <si>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</si>
  <si>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</si>
  <si>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</si>
  <si>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</si>
  <si>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</si>
  <si>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</si>
  <si>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</si>
  <si>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</si>
  <si>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</si>
  <si>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</si>
  <si>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</si>
  <si>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</si>
  <si>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</si>
  <si>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</si>
  <si>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</si>
  <si>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</si>
  <si>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</si>
  <si>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</si>
  <si>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</si>
  <si>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</si>
  <si>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</si>
  <si>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</si>
  <si>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</si>
  <si>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</si>
  <si>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</si>
  <si>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</si>
  <si>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</si>
  <si>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</si>
  <si>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</si>
  <si>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</si>
  <si>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</si>
  <si>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</si>
  <si>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</si>
  <si>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</si>
  <si>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</si>
  <si>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</si>
  <si>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</si>
  <si>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</si>
  <si>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</si>
  <si>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</si>
  <si>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</si>
  <si>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</si>
  <si>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</si>
  <si>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</si>
  <si>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</si>
  <si>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</si>
  <si>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</si>
  <si>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</si>
  <si>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</si>
  <si>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</si>
  <si>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</si>
  <si>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</si>
  <si>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</si>
  <si>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</si>
  <si>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</si>
  <si>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</si>
  <si>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</si>
  <si>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</si>
  <si>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</si>
  <si>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</si>
  <si>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</si>
  <si>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</si>
  <si>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</si>
  <si>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</si>
  <si>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</si>
  <si>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</si>
  <si>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</si>
  <si>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</si>
  <si>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</si>
  <si>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</si>
  <si>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</si>
  <si>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</si>
  <si>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</si>
  <si>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de Obras por Cooperación
Estado Analítico del Ejercicio del Presupuesto de Egresos
Clasificación por Objeto del Gasto (Capítulo y Concepto)
Del 01 de enero  al  31 de diciembre del 2022</t>
  </si>
  <si>
    <t>Sector Paraestatal del Gobierno (Federal/Estatal/Municipal) de Guanajuato
Estado Analítico del Ejercicio del Presupuesto de Egresos
Clasificación Administrativa
Del 01 de enero  al  31 de diciembre del 2022</t>
  </si>
  <si>
    <t>Fideicomiso de Obras por Cooperación
Estado Analítico del Ejercicio del Presupuesto de Egresos
Clasificación Funcional (Finalidad y Función)
Del  01 de enero al 31 de diciembre del 2022</t>
  </si>
  <si>
    <t>Fideicomiso de Obras por Cooperación
Estado Analítico del Ejercicio del Presupuesto de Egresos
Clasificación Económica (por Tipo de Gasto)
Del 01 de enero al 31 de diciembre del 2022</t>
  </si>
  <si>
    <t>Gobierno (Federal/Estatal/Municipal) de  Guanajuato
Estado Analítico del Ejercicio del Presupuesto de Egresos
Clasificación Administrativa
Del 01 de enero  al  31 de diciembre  del 2022</t>
  </si>
  <si>
    <t>UR5051 FIDEICOMISO DE OBRAS POR COOPERACIÓN</t>
  </si>
  <si>
    <t>Fideicomiso de Obras por Cooperación
Estado Analítico del Ejercicio del Presupuesto de Egresos
Clasificación Administrativa
Del 01 de enero al  31 de 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</si>
</sst>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165" fontId="2" fillId="0" borderId="14" xfId="16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abSelected="1" zoomScale="120" zoomScaleNormal="120" workbookViewId="0">
      <selection activeCell="J33" sqref="J3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3" t="s">
        <v>135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v>13844276.52</v>
      </c>
      <c r="C5" s="5">
        <v>0</v>
      </c>
      <c r="D5" s="5">
        <v>13844276.52</v>
      </c>
      <c r="E5" s="5">
        <v>12364390.99</v>
      </c>
      <c r="F5" s="5">
        <v>9162754</v>
      </c>
      <c r="G5" s="5">
        <v>1479885.53</v>
      </c>
    </row>
    <row r="6" spans="1:7" x14ac:dyDescent="0.2">
      <c r="A6" s="38" t="s">
        <v>11</v>
      </c>
      <c r="B6" s="6">
        <v>7036406.7199999997</v>
      </c>
      <c r="C6" s="6">
        <v>-281560.38</v>
      </c>
      <c r="D6" s="6">
        <v>6754846.3399999999</v>
      </c>
      <c r="E6" s="6">
        <v>6324273.29</v>
      </c>
      <c r="F6" s="6">
        <v>5070891.17</v>
      </c>
      <c r="G6" s="6">
        <v>430573.05</v>
      </c>
    </row>
    <row r="7" spans="1:7" x14ac:dyDescent="0.2">
      <c r="A7" s="38" t="s">
        <v>12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8" t="s">
        <v>13</v>
      </c>
      <c r="B8" s="6">
        <v>1248161.1100000001</v>
      </c>
      <c r="C8" s="6">
        <v>0</v>
      </c>
      <c r="D8" s="6">
        <v>1248161.1100000001</v>
      </c>
      <c r="E8" s="6">
        <v>1112715.3400000001</v>
      </c>
      <c r="F8" s="6">
        <v>212809.27</v>
      </c>
      <c r="G8" s="6">
        <v>135445.76999999999</v>
      </c>
    </row>
    <row r="9" spans="1:7" x14ac:dyDescent="0.2">
      <c r="A9" s="38" t="s">
        <v>14</v>
      </c>
      <c r="B9" s="6">
        <v>2270641</v>
      </c>
      <c r="C9" s="6">
        <v>70000</v>
      </c>
      <c r="D9" s="6">
        <v>2340641</v>
      </c>
      <c r="E9" s="6">
        <v>1908970.75</v>
      </c>
      <c r="F9" s="6">
        <v>1406049.46</v>
      </c>
      <c r="G9" s="6">
        <v>431670.25</v>
      </c>
    </row>
    <row r="10" spans="1:7" x14ac:dyDescent="0.2">
      <c r="A10" s="38" t="s">
        <v>15</v>
      </c>
      <c r="B10" s="6">
        <v>3289067.69</v>
      </c>
      <c r="C10" s="6">
        <v>211560.38</v>
      </c>
      <c r="D10" s="6">
        <v>3500628.07</v>
      </c>
      <c r="E10" s="6">
        <v>3018431.61</v>
      </c>
      <c r="F10" s="6">
        <v>2473004.1</v>
      </c>
      <c r="G10" s="6">
        <v>482196.46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18</v>
      </c>
      <c r="B13" s="6">
        <v>200718.22</v>
      </c>
      <c r="C13" s="6">
        <v>803408</v>
      </c>
      <c r="D13" s="6">
        <v>1004126.22</v>
      </c>
      <c r="E13" s="6">
        <v>757364.57</v>
      </c>
      <c r="F13" s="6">
        <v>680993.1</v>
      </c>
      <c r="G13" s="6">
        <v>246761.65</v>
      </c>
    </row>
    <row r="14" spans="1:7" x14ac:dyDescent="0.2">
      <c r="A14" s="38" t="s">
        <v>19</v>
      </c>
      <c r="B14" s="6">
        <v>53420.2</v>
      </c>
      <c r="C14" s="6">
        <v>133000</v>
      </c>
      <c r="D14" s="6">
        <v>186420.2</v>
      </c>
      <c r="E14" s="6">
        <v>124283.06</v>
      </c>
      <c r="F14" s="6">
        <v>99566.68</v>
      </c>
      <c r="G14" s="6">
        <v>62137.14</v>
      </c>
    </row>
    <row r="15" spans="1:7" x14ac:dyDescent="0.2">
      <c r="A15" s="38" t="s">
        <v>20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6">
        <v>1500</v>
      </c>
      <c r="C17" s="6">
        <v>7400</v>
      </c>
      <c r="D17" s="6">
        <v>8900</v>
      </c>
      <c r="E17" s="6">
        <v>7842.16</v>
      </c>
      <c r="F17" s="6">
        <v>7842.16</v>
      </c>
      <c r="G17" s="6">
        <v>1057.8399999999999</v>
      </c>
    </row>
    <row r="18" spans="1:7" x14ac:dyDescent="0.2">
      <c r="A18" s="38" t="s">
        <v>23</v>
      </c>
      <c r="B18" s="6">
        <v>0</v>
      </c>
      <c r="C18" s="6">
        <v>200</v>
      </c>
      <c r="D18" s="6">
        <v>200</v>
      </c>
      <c r="E18" s="6">
        <v>197.14</v>
      </c>
      <c r="F18" s="6">
        <v>197.14</v>
      </c>
      <c r="G18" s="6">
        <v>2.86</v>
      </c>
    </row>
    <row r="19" spans="1:7" x14ac:dyDescent="0.2">
      <c r="A19" s="38" t="s">
        <v>24</v>
      </c>
      <c r="B19" s="6">
        <v>120000</v>
      </c>
      <c r="C19" s="6">
        <v>433600</v>
      </c>
      <c r="D19" s="6">
        <v>553600</v>
      </c>
      <c r="E19" s="6">
        <v>414001.19</v>
      </c>
      <c r="F19" s="6">
        <v>375969.19</v>
      </c>
      <c r="G19" s="6">
        <v>139598.81</v>
      </c>
    </row>
    <row r="20" spans="1:7" x14ac:dyDescent="0.2">
      <c r="A20" s="38" t="s">
        <v>25</v>
      </c>
      <c r="B20" s="6">
        <v>0</v>
      </c>
      <c r="C20" s="6">
        <v>110108</v>
      </c>
      <c r="D20" s="6">
        <v>110108</v>
      </c>
      <c r="E20" s="6">
        <v>78877.19</v>
      </c>
      <c r="F20" s="6">
        <v>78877.19</v>
      </c>
      <c r="G20" s="6">
        <v>31230.81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6">
        <v>25798.02</v>
      </c>
      <c r="C22" s="6">
        <v>119100</v>
      </c>
      <c r="D22" s="6">
        <v>144898.01999999999</v>
      </c>
      <c r="E22" s="6">
        <v>132163.82999999999</v>
      </c>
      <c r="F22" s="6">
        <v>118540.74</v>
      </c>
      <c r="G22" s="6">
        <v>12734.19</v>
      </c>
    </row>
    <row r="23" spans="1:7" x14ac:dyDescent="0.2">
      <c r="A23" s="41" t="s">
        <v>28</v>
      </c>
      <c r="B23" s="6">
        <v>1092502.92</v>
      </c>
      <c r="C23" s="6">
        <v>1594656.6</v>
      </c>
      <c r="D23" s="6">
        <v>2687159.52</v>
      </c>
      <c r="E23" s="6">
        <v>1788635.86</v>
      </c>
      <c r="F23" s="6">
        <v>1569979.68</v>
      </c>
      <c r="G23" s="6">
        <v>898523.66</v>
      </c>
    </row>
    <row r="24" spans="1:7" x14ac:dyDescent="0.2">
      <c r="A24" s="38" t="s">
        <v>29</v>
      </c>
      <c r="B24" s="6">
        <v>231459.20000000001</v>
      </c>
      <c r="C24" s="6">
        <v>296896</v>
      </c>
      <c r="D24" s="6">
        <v>528355.19999999995</v>
      </c>
      <c r="E24" s="6">
        <v>458206.53</v>
      </c>
      <c r="F24" s="6">
        <v>445965.81</v>
      </c>
      <c r="G24" s="6">
        <v>70148.67</v>
      </c>
    </row>
    <row r="25" spans="1:7" x14ac:dyDescent="0.2">
      <c r="A25" s="38" t="s">
        <v>30</v>
      </c>
      <c r="B25" s="6">
        <v>0</v>
      </c>
      <c r="C25" s="6">
        <v>52200</v>
      </c>
      <c r="D25" s="6">
        <v>52200</v>
      </c>
      <c r="E25" s="6">
        <v>0</v>
      </c>
      <c r="F25" s="6">
        <v>0</v>
      </c>
      <c r="G25" s="6">
        <v>52200</v>
      </c>
    </row>
    <row r="26" spans="1:7" x14ac:dyDescent="0.2">
      <c r="A26" s="38" t="s">
        <v>31</v>
      </c>
      <c r="B26" s="6">
        <v>153084.5</v>
      </c>
      <c r="C26" s="6">
        <v>597000</v>
      </c>
      <c r="D26" s="6">
        <v>750084.5</v>
      </c>
      <c r="E26" s="6">
        <v>572081.18999999994</v>
      </c>
      <c r="F26" s="6">
        <v>501723.01</v>
      </c>
      <c r="G26" s="6">
        <v>178003.31</v>
      </c>
    </row>
    <row r="27" spans="1:7" x14ac:dyDescent="0.2">
      <c r="A27" s="38" t="s">
        <v>32</v>
      </c>
      <c r="B27" s="6">
        <v>227000</v>
      </c>
      <c r="C27" s="6">
        <v>-500</v>
      </c>
      <c r="D27" s="6">
        <v>226500</v>
      </c>
      <c r="E27" s="6">
        <v>195717.66</v>
      </c>
      <c r="F27" s="6">
        <v>195717.66</v>
      </c>
      <c r="G27" s="6">
        <v>30782.34</v>
      </c>
    </row>
    <row r="28" spans="1:7" x14ac:dyDescent="0.2">
      <c r="A28" s="38" t="s">
        <v>33</v>
      </c>
      <c r="B28" s="6">
        <v>158330.01999999999</v>
      </c>
      <c r="C28" s="6">
        <v>127748</v>
      </c>
      <c r="D28" s="6">
        <v>286078.02</v>
      </c>
      <c r="E28" s="6">
        <v>252774.09</v>
      </c>
      <c r="F28" s="6">
        <v>211536.82</v>
      </c>
      <c r="G28" s="6">
        <v>33303.93</v>
      </c>
    </row>
    <row r="29" spans="1:7" x14ac:dyDescent="0.2">
      <c r="A29" s="38" t="s">
        <v>34</v>
      </c>
      <c r="B29" s="6">
        <v>0</v>
      </c>
      <c r="C29" s="6">
        <v>476252</v>
      </c>
      <c r="D29" s="6">
        <v>476252</v>
      </c>
      <c r="E29" s="6">
        <v>16085.95</v>
      </c>
      <c r="F29" s="6">
        <v>451.01</v>
      </c>
      <c r="G29" s="6">
        <v>460166.05</v>
      </c>
    </row>
    <row r="30" spans="1:7" x14ac:dyDescent="0.2">
      <c r="A30" s="38" t="s">
        <v>35</v>
      </c>
      <c r="B30" s="6">
        <v>2499</v>
      </c>
      <c r="C30" s="6">
        <v>6401</v>
      </c>
      <c r="D30" s="6">
        <v>8900</v>
      </c>
      <c r="E30" s="6">
        <v>6370</v>
      </c>
      <c r="F30" s="6">
        <v>5867</v>
      </c>
      <c r="G30" s="6">
        <v>2530</v>
      </c>
    </row>
    <row r="31" spans="1:7" x14ac:dyDescent="0.2">
      <c r="A31" s="38" t="s">
        <v>36</v>
      </c>
      <c r="B31" s="6">
        <v>4340.3999999999996</v>
      </c>
      <c r="C31" s="6">
        <v>16984.88</v>
      </c>
      <c r="D31" s="6">
        <v>21325.279999999999</v>
      </c>
      <c r="E31" s="6">
        <v>21325.279999999999</v>
      </c>
      <c r="F31" s="6">
        <v>16620.080000000002</v>
      </c>
      <c r="G31" s="6">
        <v>0</v>
      </c>
    </row>
    <row r="32" spans="1:7" x14ac:dyDescent="0.2">
      <c r="A32" s="38" t="s">
        <v>37</v>
      </c>
      <c r="B32" s="6">
        <v>315789.8</v>
      </c>
      <c r="C32" s="6">
        <v>21674.720000000001</v>
      </c>
      <c r="D32" s="6">
        <v>337464.52</v>
      </c>
      <c r="E32" s="6">
        <v>266075.15999999997</v>
      </c>
      <c r="F32" s="6">
        <v>192098.29</v>
      </c>
      <c r="G32" s="6">
        <v>71389.36</v>
      </c>
    </row>
    <row r="33" spans="1:7" x14ac:dyDescent="0.2">
      <c r="A33" s="41" t="s">
        <v>38</v>
      </c>
      <c r="B33" s="6">
        <v>48584.34</v>
      </c>
      <c r="C33" s="6">
        <v>201415.66</v>
      </c>
      <c r="D33" s="6">
        <v>250000</v>
      </c>
      <c r="E33" s="6">
        <v>148872.26999999999</v>
      </c>
      <c r="F33" s="6">
        <v>148872.26999999999</v>
      </c>
      <c r="G33" s="6">
        <v>101127.73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6">
        <v>48584.34</v>
      </c>
      <c r="C37" s="6">
        <v>201415.66</v>
      </c>
      <c r="D37" s="6">
        <v>250000</v>
      </c>
      <c r="E37" s="6">
        <v>148872.26999999999</v>
      </c>
      <c r="F37" s="6">
        <v>148872.26999999999</v>
      </c>
      <c r="G37" s="6">
        <v>101127.73</v>
      </c>
    </row>
    <row r="38" spans="1:7" x14ac:dyDescent="0.2">
      <c r="A38" s="38" t="s">
        <v>43</v>
      </c>
      <c r="B38" s="6"/>
      <c r="C38" s="6"/>
      <c r="D38" s="6"/>
      <c r="E38" s="6"/>
      <c r="F38" s="6"/>
      <c r="G38" s="6"/>
    </row>
    <row r="39" spans="1:7" x14ac:dyDescent="0.2">
      <c r="A39" s="38" t="s">
        <v>44</v>
      </c>
      <c r="B39" s="6"/>
      <c r="C39" s="6"/>
      <c r="D39" s="6"/>
      <c r="E39" s="6"/>
      <c r="F39" s="6"/>
      <c r="G39" s="6"/>
    </row>
    <row r="40" spans="1:7" x14ac:dyDescent="0.2">
      <c r="A40" s="38" t="s">
        <v>45</v>
      </c>
      <c r="B40" s="6"/>
      <c r="C40" s="6"/>
      <c r="D40" s="6"/>
      <c r="E40" s="6"/>
      <c r="F40" s="6"/>
      <c r="G40" s="6"/>
    </row>
    <row r="41" spans="1:7" x14ac:dyDescent="0.2">
      <c r="A41" s="38" t="s">
        <v>46</v>
      </c>
      <c r="B41" s="6"/>
      <c r="C41" s="6"/>
      <c r="D41" s="6"/>
      <c r="E41" s="6"/>
      <c r="F41" s="6"/>
      <c r="G41" s="6"/>
    </row>
    <row r="42" spans="1:7" x14ac:dyDescent="0.2">
      <c r="A42" s="38" t="s">
        <v>47</v>
      </c>
      <c r="B42" s="6"/>
      <c r="C42" s="6"/>
      <c r="D42" s="6"/>
      <c r="E42" s="6"/>
      <c r="F42" s="6"/>
      <c r="G42" s="6"/>
    </row>
    <row r="43" spans="1:7" x14ac:dyDescent="0.2">
      <c r="A43" s="41" t="s">
        <v>48</v>
      </c>
      <c r="B43" s="6">
        <v>0</v>
      </c>
      <c r="C43" s="6">
        <v>296500</v>
      </c>
      <c r="D43" s="6">
        <v>296500</v>
      </c>
      <c r="E43" s="6">
        <v>0</v>
      </c>
      <c r="F43" s="6">
        <v>0</v>
      </c>
      <c r="G43" s="6">
        <v>296500</v>
      </c>
    </row>
    <row r="44" spans="1:7" x14ac:dyDescent="0.2">
      <c r="A44" s="38" t="s">
        <v>49</v>
      </c>
      <c r="B44" s="6">
        <v>0</v>
      </c>
      <c r="C44" s="6">
        <v>296500</v>
      </c>
      <c r="D44" s="6">
        <v>296500</v>
      </c>
      <c r="E44" s="6">
        <v>0</v>
      </c>
      <c r="F44" s="6">
        <v>0</v>
      </c>
      <c r="G44" s="6">
        <v>296500</v>
      </c>
    </row>
    <row r="45" spans="1:7" x14ac:dyDescent="0.2">
      <c r="A45" s="38" t="s">
        <v>50</v>
      </c>
      <c r="B45" s="6"/>
      <c r="C45" s="6"/>
      <c r="D45" s="6"/>
      <c r="E45" s="6"/>
      <c r="F45" s="6"/>
      <c r="G45" s="6"/>
    </row>
    <row r="46" spans="1:7" x14ac:dyDescent="0.2">
      <c r="A46" s="38" t="s">
        <v>51</v>
      </c>
      <c r="B46" s="6"/>
      <c r="C46" s="6"/>
      <c r="D46" s="6"/>
      <c r="E46" s="6"/>
      <c r="F46" s="6"/>
      <c r="G46" s="6"/>
    </row>
    <row r="47" spans="1:7" x14ac:dyDescent="0.2">
      <c r="A47" s="38" t="s">
        <v>52</v>
      </c>
      <c r="B47" s="6"/>
      <c r="C47" s="6"/>
      <c r="D47" s="6"/>
      <c r="E47" s="6"/>
      <c r="F47" s="6"/>
      <c r="G47" s="6"/>
    </row>
    <row r="48" spans="1:7" x14ac:dyDescent="0.2">
      <c r="A48" s="38" t="s">
        <v>53</v>
      </c>
      <c r="B48" s="6"/>
      <c r="C48" s="6"/>
      <c r="D48" s="6"/>
      <c r="E48" s="6"/>
      <c r="F48" s="6"/>
      <c r="G48" s="6"/>
    </row>
    <row r="49" spans="1:7" x14ac:dyDescent="0.2">
      <c r="A49" s="38" t="s">
        <v>54</v>
      </c>
      <c r="B49" s="6"/>
      <c r="C49" s="6"/>
      <c r="D49" s="6"/>
      <c r="E49" s="6"/>
      <c r="F49" s="6"/>
      <c r="G49" s="6"/>
    </row>
    <row r="50" spans="1:7" x14ac:dyDescent="0.2">
      <c r="A50" s="38" t="s">
        <v>55</v>
      </c>
      <c r="B50" s="6"/>
      <c r="C50" s="6"/>
      <c r="D50" s="6"/>
      <c r="E50" s="6"/>
      <c r="F50" s="6"/>
      <c r="G50" s="6"/>
    </row>
    <row r="51" spans="1:7" x14ac:dyDescent="0.2">
      <c r="A51" s="38" t="s">
        <v>56</v>
      </c>
      <c r="B51" s="6"/>
      <c r="C51" s="6"/>
      <c r="D51" s="6"/>
      <c r="E51" s="6"/>
      <c r="F51" s="6"/>
      <c r="G51" s="6"/>
    </row>
    <row r="52" spans="1:7" x14ac:dyDescent="0.2">
      <c r="A52" s="38" t="s">
        <v>57</v>
      </c>
      <c r="B52" s="6"/>
      <c r="C52" s="6"/>
      <c r="D52" s="6"/>
      <c r="E52" s="6"/>
      <c r="F52" s="6"/>
      <c r="G52" s="6"/>
    </row>
    <row r="53" spans="1:7" x14ac:dyDescent="0.2">
      <c r="A53" s="41" t="s">
        <v>58</v>
      </c>
      <c r="B53" s="6"/>
      <c r="C53" s="6"/>
      <c r="D53" s="6"/>
      <c r="E53" s="6"/>
      <c r="F53" s="6"/>
      <c r="G53" s="6"/>
    </row>
    <row r="54" spans="1:7" x14ac:dyDescent="0.2">
      <c r="A54" s="38" t="s">
        <v>59</v>
      </c>
      <c r="B54" s="6"/>
      <c r="C54" s="6"/>
      <c r="D54" s="6"/>
      <c r="E54" s="6"/>
      <c r="F54" s="6"/>
      <c r="G54" s="6"/>
    </row>
    <row r="55" spans="1:7" x14ac:dyDescent="0.2">
      <c r="A55" s="38" t="s">
        <v>60</v>
      </c>
      <c r="B55" s="6"/>
      <c r="C55" s="6"/>
      <c r="D55" s="6"/>
      <c r="E55" s="6"/>
      <c r="F55" s="6"/>
      <c r="G55" s="6"/>
    </row>
    <row r="56" spans="1:7" x14ac:dyDescent="0.2">
      <c r="A56" s="38" t="s">
        <v>61</v>
      </c>
      <c r="B56" s="6"/>
      <c r="C56" s="6"/>
      <c r="D56" s="6"/>
      <c r="E56" s="6"/>
      <c r="F56" s="6"/>
      <c r="G56" s="6"/>
    </row>
    <row r="57" spans="1:7" x14ac:dyDescent="0.2">
      <c r="A57" s="41" t="s">
        <v>62</v>
      </c>
      <c r="B57" s="6"/>
      <c r="C57" s="6"/>
      <c r="D57" s="6"/>
      <c r="E57" s="6"/>
      <c r="F57" s="6"/>
      <c r="G57" s="6"/>
    </row>
    <row r="58" spans="1:7" x14ac:dyDescent="0.2">
      <c r="A58" s="38" t="s">
        <v>63</v>
      </c>
      <c r="B58" s="6"/>
      <c r="C58" s="6"/>
      <c r="D58" s="6"/>
      <c r="E58" s="6"/>
      <c r="F58" s="6"/>
      <c r="G58" s="6"/>
    </row>
    <row r="59" spans="1:7" x14ac:dyDescent="0.2">
      <c r="A59" s="38" t="s">
        <v>64</v>
      </c>
      <c r="B59" s="6"/>
      <c r="C59" s="6"/>
      <c r="D59" s="6"/>
      <c r="E59" s="6"/>
      <c r="F59" s="6"/>
      <c r="G59" s="6"/>
    </row>
    <row r="60" spans="1:7" x14ac:dyDescent="0.2">
      <c r="A60" s="38" t="s">
        <v>65</v>
      </c>
      <c r="B60" s="6"/>
      <c r="C60" s="6"/>
      <c r="D60" s="6"/>
      <c r="E60" s="6"/>
      <c r="F60" s="6"/>
      <c r="G60" s="6"/>
    </row>
    <row r="61" spans="1:7" x14ac:dyDescent="0.2">
      <c r="A61" s="38" t="s">
        <v>66</v>
      </c>
      <c r="B61" s="6"/>
      <c r="C61" s="6"/>
      <c r="D61" s="6"/>
      <c r="E61" s="6"/>
      <c r="F61" s="6"/>
      <c r="G61" s="6"/>
    </row>
    <row r="62" spans="1:7" x14ac:dyDescent="0.2">
      <c r="A62" s="38" t="s">
        <v>67</v>
      </c>
      <c r="B62" s="6"/>
      <c r="C62" s="6"/>
      <c r="D62" s="6"/>
      <c r="E62" s="6"/>
      <c r="F62" s="6"/>
      <c r="G62" s="6"/>
    </row>
    <row r="63" spans="1:7" x14ac:dyDescent="0.2">
      <c r="A63" s="38" t="s">
        <v>68</v>
      </c>
      <c r="B63" s="6"/>
      <c r="C63" s="6"/>
      <c r="D63" s="6"/>
      <c r="E63" s="6"/>
      <c r="F63" s="6"/>
      <c r="G63" s="6"/>
    </row>
    <row r="64" spans="1:7" x14ac:dyDescent="0.2">
      <c r="A64" s="38" t="s">
        <v>69</v>
      </c>
      <c r="B64" s="6"/>
      <c r="C64" s="6"/>
      <c r="D64" s="6"/>
      <c r="E64" s="6"/>
      <c r="F64" s="6"/>
      <c r="G64" s="6"/>
    </row>
    <row r="65" spans="1:7" x14ac:dyDescent="0.2">
      <c r="A65" s="41" t="s">
        <v>70</v>
      </c>
      <c r="B65" s="6"/>
      <c r="C65" s="6"/>
      <c r="D65" s="6"/>
      <c r="E65" s="6"/>
      <c r="F65" s="6"/>
      <c r="G65" s="6"/>
    </row>
    <row r="66" spans="1:7" x14ac:dyDescent="0.2">
      <c r="A66" s="38" t="s">
        <v>71</v>
      </c>
      <c r="B66" s="6"/>
      <c r="C66" s="6"/>
      <c r="D66" s="6"/>
      <c r="E66" s="6"/>
      <c r="F66" s="6"/>
      <c r="G66" s="6"/>
    </row>
    <row r="67" spans="1:7" x14ac:dyDescent="0.2">
      <c r="A67" s="38" t="s">
        <v>72</v>
      </c>
      <c r="B67" s="6"/>
      <c r="C67" s="6"/>
      <c r="D67" s="6"/>
      <c r="E67" s="6"/>
      <c r="F67" s="6"/>
      <c r="G67" s="6"/>
    </row>
    <row r="68" spans="1:7" x14ac:dyDescent="0.2">
      <c r="A68" s="38" t="s">
        <v>73</v>
      </c>
      <c r="B68" s="6"/>
      <c r="C68" s="6"/>
      <c r="D68" s="6"/>
      <c r="E68" s="6"/>
      <c r="F68" s="6"/>
      <c r="G68" s="6"/>
    </row>
    <row r="69" spans="1:7" x14ac:dyDescent="0.2">
      <c r="A69" s="41" t="s">
        <v>74</v>
      </c>
      <c r="B69" s="6"/>
      <c r="C69" s="6"/>
      <c r="D69" s="6"/>
      <c r="E69" s="6"/>
      <c r="F69" s="6"/>
      <c r="G69" s="6"/>
    </row>
    <row r="70" spans="1:7" x14ac:dyDescent="0.2">
      <c r="A70" s="38" t="s">
        <v>75</v>
      </c>
      <c r="B70" s="6"/>
      <c r="C70" s="6"/>
      <c r="D70" s="6"/>
      <c r="E70" s="6"/>
      <c r="F70" s="6"/>
      <c r="G70" s="6"/>
    </row>
    <row r="71" spans="1:7" x14ac:dyDescent="0.2">
      <c r="A71" s="38" t="s">
        <v>76</v>
      </c>
      <c r="B71" s="6"/>
      <c r="C71" s="6"/>
      <c r="D71" s="6"/>
      <c r="E71" s="6"/>
      <c r="F71" s="6"/>
      <c r="G71" s="6"/>
    </row>
    <row r="72" spans="1:7" x14ac:dyDescent="0.2">
      <c r="A72" s="38" t="s">
        <v>77</v>
      </c>
      <c r="B72" s="6"/>
      <c r="C72" s="6"/>
      <c r="D72" s="6"/>
      <c r="E72" s="6"/>
      <c r="F72" s="6"/>
      <c r="G72" s="6"/>
    </row>
    <row r="73" spans="1:7" x14ac:dyDescent="0.2">
      <c r="A73" s="38" t="s">
        <v>78</v>
      </c>
      <c r="B73" s="6"/>
      <c r="C73" s="6"/>
      <c r="D73" s="6"/>
      <c r="E73" s="6"/>
      <c r="F73" s="6"/>
      <c r="G73" s="6"/>
    </row>
    <row r="74" spans="1:7" x14ac:dyDescent="0.2">
      <c r="A74" s="38" t="s">
        <v>79</v>
      </c>
      <c r="B74" s="6"/>
      <c r="C74" s="6"/>
      <c r="D74" s="6"/>
      <c r="E74" s="6"/>
      <c r="F74" s="6"/>
      <c r="G74" s="6"/>
    </row>
    <row r="75" spans="1:7" x14ac:dyDescent="0.2">
      <c r="A75" s="38" t="s">
        <v>80</v>
      </c>
      <c r="B75" s="6"/>
      <c r="C75" s="6"/>
      <c r="D75" s="6"/>
      <c r="E75" s="6"/>
      <c r="F75" s="6"/>
      <c r="G75" s="6"/>
    </row>
    <row r="76" spans="1:7" x14ac:dyDescent="0.2">
      <c r="A76" s="39" t="s">
        <v>81</v>
      </c>
      <c r="B76" s="7"/>
      <c r="C76" s="7"/>
      <c r="D76" s="7"/>
      <c r="E76" s="7"/>
      <c r="F76" s="7"/>
      <c r="G76" s="7"/>
    </row>
    <row r="77" spans="1:7" x14ac:dyDescent="0.2">
      <c r="A77" s="40" t="s">
        <v>82</v>
      </c>
      <c r="B77" s="8">
        <f>+B5+B13+B23+B33+B43</f>
        <v>15186082</v>
      </c>
      <c r="C77" s="8">
        <f t="shared" ref="C77:G77" si="0">+C5+C13+C23+C33+C43</f>
        <v>2895980.2600000002</v>
      </c>
      <c r="D77" s="8">
        <f t="shared" si="0"/>
        <v>18082062.260000002</v>
      </c>
      <c r="E77" s="8">
        <f t="shared" si="0"/>
        <v>15059263.689999999</v>
      </c>
      <c r="F77" s="8">
        <f t="shared" si="0"/>
        <v>11562599.049999999</v>
      </c>
      <c r="G77" s="8">
        <f t="shared" si="0"/>
        <v>3022798.57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zoomScale="160" zoomScaleNormal="160" workbookViewId="0">
      <selection activeCell="E6" sqref="E6:F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138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42">
        <v>15186082</v>
      </c>
      <c r="C6" s="42">
        <v>2599480.2599999998</v>
      </c>
      <c r="D6" s="42">
        <v>17785562.260000002</v>
      </c>
      <c r="E6" s="42">
        <v>15059263.689999999</v>
      </c>
      <c r="F6" s="42">
        <v>11562599.050000001</v>
      </c>
      <c r="G6" s="42">
        <v>2726298.57</v>
      </c>
    </row>
    <row r="7" spans="1:7" x14ac:dyDescent="0.2">
      <c r="A7" s="35"/>
      <c r="B7" s="42"/>
      <c r="C7" s="42"/>
      <c r="D7" s="42"/>
      <c r="E7" s="42"/>
      <c r="F7" s="42"/>
      <c r="G7" s="42"/>
    </row>
    <row r="8" spans="1:7" x14ac:dyDescent="0.2">
      <c r="A8" s="35" t="s">
        <v>84</v>
      </c>
      <c r="B8" s="42">
        <v>0</v>
      </c>
      <c r="C8" s="42">
        <v>296500</v>
      </c>
      <c r="D8" s="42">
        <v>296500</v>
      </c>
      <c r="E8" s="42">
        <v>0</v>
      </c>
      <c r="F8" s="42">
        <v>0</v>
      </c>
      <c r="G8" s="42">
        <v>296500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>SUM(B6:B8)</f>
        <v>15186082</v>
      </c>
      <c r="C16" s="8">
        <f t="shared" ref="C16:G16" si="0">SUM(C6:C8)</f>
        <v>2895980.26</v>
      </c>
      <c r="D16" s="8">
        <f t="shared" si="0"/>
        <v>18082062.260000002</v>
      </c>
      <c r="E16" s="8">
        <f t="shared" si="0"/>
        <v>15059263.689999999</v>
      </c>
      <c r="F16" s="8">
        <f t="shared" si="0"/>
        <v>11562599.050000001</v>
      </c>
      <c r="G16" s="8">
        <f t="shared" si="0"/>
        <v>3022798.57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zoomScale="140" zoomScaleNormal="140" workbookViewId="0">
      <selection activeCell="K18" sqref="K1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141</v>
      </c>
      <c r="B1" s="44"/>
      <c r="C1" s="44"/>
      <c r="D1" s="44"/>
      <c r="E1" s="44"/>
      <c r="F1" s="44"/>
      <c r="G1" s="45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6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7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140</v>
      </c>
      <c r="B7" s="6">
        <v>15186082</v>
      </c>
      <c r="C7" s="6">
        <v>2895980.26</v>
      </c>
      <c r="D7" s="6">
        <v>18082062.260000002</v>
      </c>
      <c r="E7" s="6">
        <v>15059263.689999999</v>
      </c>
      <c r="F7" s="6">
        <v>11562599.050000001</v>
      </c>
      <c r="G7" s="6">
        <v>3022798.57</v>
      </c>
    </row>
    <row r="8" spans="1:7" x14ac:dyDescent="0.2">
      <c r="A8" s="31" t="s">
        <v>86</v>
      </c>
      <c r="B8" s="6"/>
      <c r="C8" s="6"/>
      <c r="D8" s="6"/>
      <c r="E8" s="6"/>
      <c r="F8" s="6"/>
      <c r="G8" s="6"/>
    </row>
    <row r="9" spans="1:7" x14ac:dyDescent="0.2">
      <c r="A9" s="31" t="s">
        <v>87</v>
      </c>
      <c r="B9" s="6"/>
      <c r="C9" s="6"/>
      <c r="D9" s="6"/>
      <c r="E9" s="6"/>
      <c r="F9" s="6"/>
      <c r="G9" s="6"/>
    </row>
    <row r="10" spans="1:7" x14ac:dyDescent="0.2">
      <c r="A10" s="31" t="s">
        <v>88</v>
      </c>
      <c r="B10" s="6"/>
      <c r="C10" s="6"/>
      <c r="D10" s="6"/>
      <c r="E10" s="6"/>
      <c r="F10" s="6"/>
      <c r="G10" s="6"/>
    </row>
    <row r="11" spans="1:7" x14ac:dyDescent="0.2">
      <c r="A11" s="31" t="s">
        <v>89</v>
      </c>
      <c r="B11" s="6"/>
      <c r="C11" s="6"/>
      <c r="D11" s="6"/>
      <c r="E11" s="6"/>
      <c r="F11" s="6"/>
      <c r="G11" s="6"/>
    </row>
    <row r="12" spans="1:7" x14ac:dyDescent="0.2">
      <c r="A12" s="31" t="s">
        <v>90</v>
      </c>
      <c r="B12" s="6"/>
      <c r="C12" s="6"/>
      <c r="D12" s="6"/>
      <c r="E12" s="6"/>
      <c r="F12" s="6"/>
      <c r="G12" s="6"/>
    </row>
    <row r="13" spans="1:7" x14ac:dyDescent="0.2">
      <c r="A13" s="31" t="s">
        <v>91</v>
      </c>
      <c r="B13" s="6"/>
      <c r="C13" s="6"/>
      <c r="D13" s="6"/>
      <c r="E13" s="6"/>
      <c r="F13" s="6"/>
      <c r="G13" s="6"/>
    </row>
    <row r="14" spans="1:7" x14ac:dyDescent="0.2">
      <c r="A14" s="31" t="s">
        <v>92</v>
      </c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>
        <f>SUM(B7:B15)</f>
        <v>15186082</v>
      </c>
      <c r="C16" s="12">
        <f t="shared" ref="C16:G16" si="0">SUM(C7:C15)</f>
        <v>2895980.26</v>
      </c>
      <c r="D16" s="12">
        <f t="shared" si="0"/>
        <v>18082062.260000002</v>
      </c>
      <c r="E16" s="12">
        <f t="shared" si="0"/>
        <v>15059263.689999999</v>
      </c>
      <c r="F16" s="12">
        <f t="shared" si="0"/>
        <v>11562599.050000001</v>
      </c>
      <c r="G16" s="12">
        <f t="shared" si="0"/>
        <v>3022798.57</v>
      </c>
    </row>
    <row r="19" spans="1:7" ht="45" customHeight="1" x14ac:dyDescent="0.2">
      <c r="A19" s="43" t="s">
        <v>139</v>
      </c>
      <c r="B19" s="44"/>
      <c r="C19" s="44"/>
      <c r="D19" s="44"/>
      <c r="E19" s="44"/>
      <c r="F19" s="44"/>
      <c r="G19" s="45"/>
    </row>
    <row r="21" spans="1:7" x14ac:dyDescent="0.2">
      <c r="A21" s="24"/>
      <c r="B21" s="27" t="s">
        <v>0</v>
      </c>
      <c r="C21" s="28"/>
      <c r="D21" s="28"/>
      <c r="E21" s="28"/>
      <c r="F21" s="29"/>
      <c r="G21" s="46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7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93</v>
      </c>
      <c r="B25" s="17"/>
      <c r="C25" s="17"/>
      <c r="D25" s="17"/>
      <c r="E25" s="17"/>
      <c r="F25" s="17"/>
      <c r="G25" s="17"/>
    </row>
    <row r="26" spans="1:7" x14ac:dyDescent="0.2">
      <c r="A26" s="31" t="s">
        <v>94</v>
      </c>
      <c r="B26" s="17"/>
      <c r="C26" s="17"/>
      <c r="D26" s="17"/>
      <c r="E26" s="17"/>
      <c r="F26" s="17"/>
      <c r="G26" s="17"/>
    </row>
    <row r="27" spans="1:7" x14ac:dyDescent="0.2">
      <c r="A27" s="31" t="s">
        <v>95</v>
      </c>
      <c r="B27" s="17"/>
      <c r="C27" s="17"/>
      <c r="D27" s="17"/>
      <c r="E27" s="17"/>
      <c r="F27" s="17"/>
      <c r="G27" s="17"/>
    </row>
    <row r="28" spans="1:7" x14ac:dyDescent="0.2">
      <c r="A28" s="31" t="s">
        <v>96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3" t="s">
        <v>136</v>
      </c>
      <c r="B33" s="44"/>
      <c r="C33" s="44"/>
      <c r="D33" s="44"/>
      <c r="E33" s="44"/>
      <c r="F33" s="44"/>
      <c r="G33" s="45"/>
    </row>
    <row r="34" spans="1:7" x14ac:dyDescent="0.2">
      <c r="A34" s="24"/>
      <c r="B34" s="27" t="s">
        <v>0</v>
      </c>
      <c r="C34" s="28"/>
      <c r="D34" s="28"/>
      <c r="E34" s="28"/>
      <c r="F34" s="29"/>
      <c r="G34" s="46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7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97</v>
      </c>
      <c r="B38" s="17">
        <v>15186082</v>
      </c>
      <c r="C38" s="17">
        <v>2895980.26</v>
      </c>
      <c r="D38" s="17">
        <v>18082062.260000002</v>
      </c>
      <c r="E38" s="17">
        <v>15059263.689999999</v>
      </c>
      <c r="F38" s="17">
        <v>11562599.050000001</v>
      </c>
      <c r="G38" s="17">
        <v>3022798.57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98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99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100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101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102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103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>
        <f>SUM(B38:B51)</f>
        <v>15186082</v>
      </c>
      <c r="C52" s="12">
        <f t="shared" ref="C52:G52" si="1">SUM(C38:C51)</f>
        <v>2895980.26</v>
      </c>
      <c r="D52" s="12">
        <f t="shared" si="1"/>
        <v>18082062.260000002</v>
      </c>
      <c r="E52" s="12">
        <f t="shared" si="1"/>
        <v>15059263.689999999</v>
      </c>
      <c r="F52" s="12">
        <f t="shared" si="1"/>
        <v>11562599.050000001</v>
      </c>
      <c r="G52" s="12">
        <f t="shared" si="1"/>
        <v>3022798.57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zoomScale="130" zoomScaleNormal="130" workbookViewId="0">
      <selection activeCell="G50" sqref="G5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137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104</v>
      </c>
      <c r="B6" s="6"/>
      <c r="C6" s="6"/>
      <c r="D6" s="6"/>
      <c r="E6" s="6"/>
      <c r="F6" s="6"/>
      <c r="G6" s="6"/>
    </row>
    <row r="7" spans="1:7" x14ac:dyDescent="0.2">
      <c r="A7" s="30" t="s">
        <v>105</v>
      </c>
      <c r="B7" s="6"/>
      <c r="C7" s="6"/>
      <c r="D7" s="6"/>
      <c r="E7" s="6"/>
      <c r="F7" s="6"/>
      <c r="G7" s="6"/>
    </row>
    <row r="8" spans="1:7" x14ac:dyDescent="0.2">
      <c r="A8" s="30" t="s">
        <v>106</v>
      </c>
      <c r="B8" s="6"/>
      <c r="C8" s="6"/>
      <c r="D8" s="6"/>
      <c r="E8" s="6"/>
      <c r="F8" s="6"/>
      <c r="G8" s="6"/>
    </row>
    <row r="9" spans="1:7" x14ac:dyDescent="0.2">
      <c r="A9" s="30" t="s">
        <v>107</v>
      </c>
      <c r="B9" s="6"/>
      <c r="C9" s="6"/>
      <c r="D9" s="6"/>
      <c r="E9" s="6"/>
      <c r="F9" s="6"/>
      <c r="G9" s="6"/>
    </row>
    <row r="10" spans="1:7" x14ac:dyDescent="0.2">
      <c r="A10" s="30" t="s">
        <v>108</v>
      </c>
      <c r="B10" s="6"/>
      <c r="C10" s="6"/>
      <c r="D10" s="6"/>
      <c r="E10" s="6"/>
      <c r="F10" s="6"/>
      <c r="G10" s="6"/>
    </row>
    <row r="11" spans="1:7" x14ac:dyDescent="0.2">
      <c r="A11" s="30" t="s">
        <v>109</v>
      </c>
      <c r="B11" s="6"/>
      <c r="C11" s="6"/>
      <c r="D11" s="6"/>
      <c r="E11" s="6"/>
      <c r="F11" s="6"/>
      <c r="G11" s="6"/>
    </row>
    <row r="12" spans="1:7" x14ac:dyDescent="0.2">
      <c r="A12" s="30" t="s">
        <v>110</v>
      </c>
      <c r="B12" s="6"/>
      <c r="C12" s="6"/>
      <c r="D12" s="6"/>
      <c r="E12" s="6"/>
      <c r="F12" s="6"/>
      <c r="G12" s="6"/>
    </row>
    <row r="13" spans="1:7" x14ac:dyDescent="0.2">
      <c r="A13" s="30" t="s">
        <v>111</v>
      </c>
      <c r="B13" s="6"/>
      <c r="C13" s="6"/>
      <c r="D13" s="6"/>
      <c r="E13" s="6"/>
      <c r="F13" s="6"/>
      <c r="G13" s="6"/>
    </row>
    <row r="14" spans="1:7" x14ac:dyDescent="0.2">
      <c r="A14" s="30" t="s">
        <v>37</v>
      </c>
      <c r="B14" s="6"/>
      <c r="C14" s="6"/>
      <c r="D14" s="6"/>
      <c r="E14" s="6"/>
      <c r="F14" s="6"/>
      <c r="G14" s="6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112</v>
      </c>
      <c r="B16" s="6">
        <v>15186082</v>
      </c>
      <c r="C16" s="6">
        <v>2895980.26</v>
      </c>
      <c r="D16" s="6">
        <v>18082062.260000002</v>
      </c>
      <c r="E16" s="6">
        <v>15059263.689999999</v>
      </c>
      <c r="F16" s="6">
        <v>11562599.050000001</v>
      </c>
      <c r="G16" s="6">
        <v>3022798.57</v>
      </c>
    </row>
    <row r="17" spans="1:7" x14ac:dyDescent="0.2">
      <c r="A17" s="30" t="s">
        <v>113</v>
      </c>
      <c r="B17" s="6"/>
      <c r="C17" s="6"/>
      <c r="D17" s="6"/>
      <c r="E17" s="6"/>
      <c r="F17" s="6"/>
      <c r="G17" s="6"/>
    </row>
    <row r="18" spans="1:7" x14ac:dyDescent="0.2">
      <c r="A18" s="30" t="s">
        <v>114</v>
      </c>
      <c r="B18" s="6">
        <v>15186082</v>
      </c>
      <c r="C18" s="6">
        <v>2895980.26</v>
      </c>
      <c r="D18" s="6">
        <v>18082062.260000002</v>
      </c>
      <c r="E18" s="6">
        <v>15059263.689999999</v>
      </c>
      <c r="F18" s="6">
        <v>11562599.050000001</v>
      </c>
      <c r="G18" s="6">
        <v>3022798.57</v>
      </c>
    </row>
    <row r="19" spans="1:7" x14ac:dyDescent="0.2">
      <c r="A19" s="30" t="s">
        <v>115</v>
      </c>
      <c r="B19" s="6"/>
      <c r="C19" s="6"/>
      <c r="D19" s="6"/>
      <c r="E19" s="6"/>
      <c r="F19" s="6"/>
      <c r="G19" s="6"/>
    </row>
    <row r="20" spans="1:7" x14ac:dyDescent="0.2">
      <c r="A20" s="30" t="s">
        <v>116</v>
      </c>
      <c r="B20" s="6"/>
      <c r="C20" s="6"/>
      <c r="D20" s="6"/>
      <c r="E20" s="6"/>
      <c r="F20" s="6"/>
      <c r="G20" s="6"/>
    </row>
    <row r="21" spans="1:7" x14ac:dyDescent="0.2">
      <c r="A21" s="30" t="s">
        <v>117</v>
      </c>
      <c r="B21" s="6"/>
      <c r="C21" s="6"/>
      <c r="D21" s="6"/>
      <c r="E21" s="6"/>
      <c r="F21" s="6"/>
      <c r="G21" s="6"/>
    </row>
    <row r="22" spans="1:7" x14ac:dyDescent="0.2">
      <c r="A22" s="30" t="s">
        <v>118</v>
      </c>
      <c r="B22" s="6"/>
      <c r="C22" s="6"/>
      <c r="D22" s="6"/>
      <c r="E22" s="6"/>
      <c r="F22" s="6"/>
      <c r="G22" s="6"/>
    </row>
    <row r="23" spans="1:7" x14ac:dyDescent="0.2">
      <c r="A23" s="30" t="s">
        <v>119</v>
      </c>
      <c r="B23" s="6"/>
      <c r="C23" s="6"/>
      <c r="D23" s="6"/>
      <c r="E23" s="6"/>
      <c r="F23" s="6"/>
      <c r="G23" s="6"/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120</v>
      </c>
      <c r="B25" s="6"/>
      <c r="C25" s="6"/>
      <c r="D25" s="6"/>
      <c r="E25" s="6"/>
      <c r="F25" s="6"/>
      <c r="G25" s="6"/>
    </row>
    <row r="26" spans="1:7" x14ac:dyDescent="0.2">
      <c r="A26" s="30" t="s">
        <v>121</v>
      </c>
      <c r="B26" s="6"/>
      <c r="C26" s="6"/>
      <c r="D26" s="6"/>
      <c r="E26" s="6"/>
      <c r="F26" s="6"/>
      <c r="G26" s="6"/>
    </row>
    <row r="27" spans="1:7" x14ac:dyDescent="0.2">
      <c r="A27" s="30" t="s">
        <v>122</v>
      </c>
      <c r="B27" s="6"/>
      <c r="C27" s="6"/>
      <c r="D27" s="6"/>
      <c r="E27" s="6"/>
      <c r="F27" s="6"/>
      <c r="G27" s="6"/>
    </row>
    <row r="28" spans="1:7" x14ac:dyDescent="0.2">
      <c r="A28" s="30" t="s">
        <v>123</v>
      </c>
      <c r="B28" s="6"/>
      <c r="C28" s="6"/>
      <c r="D28" s="6"/>
      <c r="E28" s="6"/>
      <c r="F28" s="6"/>
      <c r="G28" s="6"/>
    </row>
    <row r="29" spans="1:7" x14ac:dyDescent="0.2">
      <c r="A29" s="30" t="s">
        <v>124</v>
      </c>
      <c r="B29" s="6"/>
      <c r="C29" s="6"/>
      <c r="D29" s="6"/>
      <c r="E29" s="6"/>
      <c r="F29" s="6"/>
      <c r="G29" s="6"/>
    </row>
    <row r="30" spans="1:7" x14ac:dyDescent="0.2">
      <c r="A30" s="30" t="s">
        <v>125</v>
      </c>
      <c r="B30" s="6"/>
      <c r="C30" s="6"/>
      <c r="D30" s="6"/>
      <c r="E30" s="6"/>
      <c r="F30" s="6"/>
      <c r="G30" s="6"/>
    </row>
    <row r="31" spans="1:7" x14ac:dyDescent="0.2">
      <c r="A31" s="30" t="s">
        <v>126</v>
      </c>
      <c r="B31" s="6"/>
      <c r="C31" s="6"/>
      <c r="D31" s="6"/>
      <c r="E31" s="6"/>
      <c r="F31" s="6"/>
      <c r="G31" s="6"/>
    </row>
    <row r="32" spans="1:7" x14ac:dyDescent="0.2">
      <c r="A32" s="30" t="s">
        <v>127</v>
      </c>
      <c r="B32" s="6"/>
      <c r="C32" s="6"/>
      <c r="D32" s="6"/>
      <c r="E32" s="6"/>
      <c r="F32" s="6"/>
      <c r="G32" s="6"/>
    </row>
    <row r="33" spans="1:7" x14ac:dyDescent="0.2">
      <c r="A33" s="30" t="s">
        <v>128</v>
      </c>
      <c r="B33" s="6"/>
      <c r="C33" s="6"/>
      <c r="D33" s="6"/>
      <c r="E33" s="6"/>
      <c r="F33" s="6"/>
      <c r="G33" s="6"/>
    </row>
    <row r="34" spans="1:7" x14ac:dyDescent="0.2">
      <c r="A34" s="30" t="s">
        <v>129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130</v>
      </c>
      <c r="B36" s="6"/>
      <c r="C36" s="6"/>
      <c r="D36" s="6"/>
      <c r="E36" s="6"/>
      <c r="F36" s="6"/>
      <c r="G36" s="6"/>
    </row>
    <row r="37" spans="1:7" x14ac:dyDescent="0.2">
      <c r="A37" s="30" t="s">
        <v>131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132</v>
      </c>
      <c r="B38" s="6"/>
      <c r="C38" s="6"/>
      <c r="D38" s="6"/>
      <c r="E38" s="6"/>
      <c r="F38" s="6"/>
      <c r="G38" s="6"/>
    </row>
    <row r="39" spans="1:7" x14ac:dyDescent="0.2">
      <c r="A39" s="30" t="s">
        <v>133</v>
      </c>
      <c r="B39" s="6"/>
      <c r="C39" s="6"/>
      <c r="D39" s="6"/>
      <c r="E39" s="6"/>
      <c r="F39" s="6"/>
      <c r="G39" s="6"/>
    </row>
    <row r="40" spans="1:7" x14ac:dyDescent="0.2">
      <c r="A40" s="30" t="s">
        <v>134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>+B16</f>
        <v>15186082</v>
      </c>
      <c r="C42" s="12">
        <f t="shared" ref="C42:G42" si="0">+C16</f>
        <v>2895980.26</v>
      </c>
      <c r="D42" s="12">
        <f t="shared" si="0"/>
        <v>18082062.260000002</v>
      </c>
      <c r="E42" s="12">
        <f t="shared" si="0"/>
        <v>15059263.689999999</v>
      </c>
      <c r="F42" s="12">
        <f t="shared" si="0"/>
        <v>11562599.050000001</v>
      </c>
      <c r="G42" s="12">
        <f t="shared" si="0"/>
        <v>3022798.57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Hewlett-Packard Company</cp:lastModifiedBy>
  <cp:revision/>
  <dcterms:created xsi:type="dcterms:W3CDTF">2014-02-10T03:37:14Z</dcterms:created>
  <dcterms:modified xsi:type="dcterms:W3CDTF">2023-01-19T18:58:52Z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